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sabella.kelder\AppData\Local\Microsoft\Windows\INetCache\Content.Outlook\VTWWSP0C\"/>
    </mc:Choice>
  </mc:AlternateContent>
  <xr:revisionPtr revIDLastSave="0" documentId="13_ncr:1_{2D519F5D-507A-488B-BE83-D7AC14097D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eh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14" i="1"/>
  <c r="H9" i="1"/>
  <c r="H8" i="1"/>
  <c r="H10" i="1" s="1"/>
  <c r="H24" i="1" l="1"/>
  <c r="G30" i="1" s="1"/>
  <c r="G29" i="1"/>
  <c r="G32" i="1" l="1"/>
  <c r="G33" i="1" s="1"/>
  <c r="G34" i="1" s="1"/>
</calcChain>
</file>

<file path=xl/sharedStrings.xml><?xml version="1.0" encoding="utf-8"?>
<sst xmlns="http://schemas.openxmlformats.org/spreadsheetml/2006/main" count="59" uniqueCount="42">
  <si>
    <t>PAKKUMUSTABEL</t>
  </si>
  <si>
    <t xml:space="preserve">Palun täita kollase taustaga lahtrid. </t>
  </si>
  <si>
    <t>Sinise taustaga lahtris olev summa on hindamise aluseks.</t>
  </si>
  <si>
    <t>KULUDE LOEND NR 1 (TARTU-JÕGEVA-ARAVETE MNT): ÜLDISED</t>
  </si>
  <si>
    <t>Artikli nr</t>
  </si>
  <si>
    <t>Makseartikli nimetus</t>
  </si>
  <si>
    <t>Parameetrid</t>
  </si>
  <si>
    <t>Mõõtühik</t>
  </si>
  <si>
    <t>Maht</t>
  </si>
  <si>
    <t>Ühikhind</t>
  </si>
  <si>
    <t>Maksumus</t>
  </si>
  <si>
    <t xml:space="preserve">Load, kindlustused </t>
  </si>
  <si>
    <t xml:space="preserve">kogusumma  </t>
  </si>
  <si>
    <t xml:space="preserve">Tööde mõõdistamine ja märkimistööd </t>
  </si>
  <si>
    <t>Summa kantud kokkuvõttesse</t>
  </si>
  <si>
    <t>KULUDE LOEND NR 8 (TARTU-JÕGEVA-ARAVETE MNT): TEHNOVÕRGUD</t>
  </si>
  <si>
    <t xml:space="preserve">Kontrollitoimingud  </t>
  </si>
  <si>
    <t xml:space="preserve">objekt  </t>
  </si>
  <si>
    <t xml:space="preserve">Kaablikaeviku kaevamine kaabli/kaablite paigaldamisega torusse/torudesse koos taastamisega, kaeviku täitmine  </t>
  </si>
  <si>
    <t xml:space="preserve">m  </t>
  </si>
  <si>
    <t xml:space="preserve">Kaabli paigaldus kinnisel meetodil  </t>
  </si>
  <si>
    <t xml:space="preserve">0.4 kv elektrikaabli otsmuhv kaablile  </t>
  </si>
  <si>
    <t xml:space="preserve">tk  </t>
  </si>
  <si>
    <t xml:space="preserve">Valgustuse lülituskilbi montaaž  </t>
  </si>
  <si>
    <t>tk</t>
  </si>
  <si>
    <t>XXX</t>
  </si>
  <si>
    <t>Ol. Olev TV-juhtimiskilbis kaitselülitite vahetamine</t>
  </si>
  <si>
    <t>töö</t>
  </si>
  <si>
    <t>Amperaaži tõstmine 10A juurde (3x10A)</t>
  </si>
  <si>
    <t xml:space="preserve">Kordusmaanduse rajamine, R ≤ … Ω  </t>
  </si>
  <si>
    <t>80316a</t>
  </si>
  <si>
    <t xml:space="preserve">Valgustuse metallmasti (h = 6m), jalandi ja valgusti montaaž  </t>
  </si>
  <si>
    <t>80316c</t>
  </si>
  <si>
    <t xml:space="preserve">Valgustuse metallmasti (h = 10m), jalandi ja valgusti  montaaž  </t>
  </si>
  <si>
    <t>KULUDE LOEND: KOKKUVÕTE</t>
  </si>
  <si>
    <t>KANTUD KOGU SUMMASSE</t>
  </si>
  <si>
    <t>käibemaks 22%</t>
  </si>
  <si>
    <t>KOKKU käibemaksuga 22%</t>
  </si>
  <si>
    <t xml:space="preserve">                                         Pakkuja andmed</t>
  </si>
  <si>
    <t>Ettevõtte nimi</t>
  </si>
  <si>
    <t>Registrikood</t>
  </si>
  <si>
    <t>MARAMAA KÜLAS TÄNAVAVALGUSTUSE RAJAMINE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</si>
</sst>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_-* #,##0\ [$€-425]_-;\-* #,##0\ [$€-425]_-;_-* &quot;-&quot;??\ [$€-425]_-;_-@_-"/>
    <numFmt numFmtId="166" formatCode="#,##0.00\ _k_r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2" fontId="1" fillId="0" borderId="0" xfId="0" applyNumberFormat="1" applyFont="1"/>
    <xf numFmtId="164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/>
    <xf numFmtId="164" fontId="1" fillId="0" borderId="2" xfId="0" applyNumberFormat="1" applyFont="1" applyBorder="1"/>
    <xf numFmtId="0" fontId="1" fillId="0" borderId="2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/>
    </xf>
    <xf numFmtId="164" fontId="4" fillId="0" borderId="2" xfId="0" applyNumberFormat="1" applyFont="1" applyBorder="1"/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/>
    <xf numFmtId="164" fontId="1" fillId="0" borderId="4" xfId="0" applyNumberFormat="1" applyFont="1" applyBorder="1" applyAlignment="1">
      <alignment horizontal="right"/>
    </xf>
    <xf numFmtId="164" fontId="4" fillId="0" borderId="4" xfId="0" applyNumberFormat="1" applyFont="1" applyBorder="1"/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0" fontId="6" fillId="0" borderId="0" xfId="0" applyFont="1" applyAlignment="1">
      <alignment horizontal="right" wrapText="1"/>
    </xf>
    <xf numFmtId="3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wrapText="1"/>
    </xf>
    <xf numFmtId="166" fontId="6" fillId="0" borderId="0" xfId="0" applyNumberFormat="1" applyFont="1" applyAlignment="1">
      <alignment horizontal="right" wrapText="1"/>
    </xf>
    <xf numFmtId="164" fontId="1" fillId="2" borderId="2" xfId="0" applyNumberFormat="1" applyFont="1" applyFill="1" applyBorder="1"/>
    <xf numFmtId="0" fontId="4" fillId="0" borderId="2" xfId="0" applyFont="1" applyBorder="1" applyAlignment="1">
      <alignment horizontal="right"/>
    </xf>
    <xf numFmtId="165" fontId="7" fillId="0" borderId="5" xfId="0" applyNumberFormat="1" applyFont="1" applyBorder="1" applyAlignment="1">
      <alignment horizontal="center" wrapText="1"/>
    </xf>
    <xf numFmtId="165" fontId="7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/>
    </xf>
    <xf numFmtId="165" fontId="7" fillId="3" borderId="5" xfId="0" applyNumberFormat="1" applyFont="1" applyFill="1" applyBorder="1" applyAlignment="1">
      <alignment horizontal="center" wrapText="1"/>
    </xf>
    <xf numFmtId="165" fontId="7" fillId="3" borderId="3" xfId="0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8"/>
  <sheetViews>
    <sheetView tabSelected="1" workbookViewId="0">
      <selection activeCell="L8" sqref="L8"/>
    </sheetView>
  </sheetViews>
  <sheetFormatPr defaultColWidth="9.109375" defaultRowHeight="13.2" x14ac:dyDescent="0.25"/>
  <cols>
    <col min="1" max="1" width="3.109375" style="1" customWidth="1"/>
    <col min="2" max="2" width="7.88671875" style="1" customWidth="1"/>
    <col min="3" max="3" width="47.44140625" style="1" customWidth="1"/>
    <col min="4" max="4" width="13.88671875" style="1" customWidth="1"/>
    <col min="5" max="5" width="10.33203125" style="2" customWidth="1"/>
    <col min="6" max="6" width="8.109375" style="6" customWidth="1"/>
    <col min="7" max="7" width="9.44140625" style="7" customWidth="1"/>
    <col min="8" max="8" width="11.33203125" style="7" bestFit="1" customWidth="1"/>
    <col min="9" max="16384" width="9.109375" style="1"/>
  </cols>
  <sheetData>
    <row r="1" spans="2:8" ht="15.6" x14ac:dyDescent="0.3">
      <c r="B1" s="41" t="s">
        <v>0</v>
      </c>
      <c r="C1" s="41"/>
      <c r="D1" s="41"/>
      <c r="E1" s="41"/>
      <c r="F1" s="41"/>
      <c r="G1" s="41"/>
      <c r="H1" s="41"/>
    </row>
    <row r="2" spans="2:8" ht="15.6" x14ac:dyDescent="0.3">
      <c r="B2" s="41" t="s">
        <v>41</v>
      </c>
      <c r="C2" s="41"/>
      <c r="D2" s="41"/>
      <c r="E2" s="41"/>
      <c r="F2" s="41"/>
      <c r="G2" s="41"/>
      <c r="H2" s="41"/>
    </row>
    <row r="3" spans="2:8" ht="15.6" x14ac:dyDescent="0.3">
      <c r="B3" s="42" t="s">
        <v>1</v>
      </c>
      <c r="C3" s="42"/>
      <c r="D3" s="42"/>
      <c r="E3" s="42"/>
      <c r="F3" s="42"/>
      <c r="G3" s="42"/>
      <c r="H3" s="42"/>
    </row>
    <row r="4" spans="2:8" ht="15.6" x14ac:dyDescent="0.3">
      <c r="B4" s="42" t="s">
        <v>2</v>
      </c>
      <c r="C4" s="42"/>
      <c r="D4" s="42"/>
      <c r="E4" s="42"/>
      <c r="F4" s="42"/>
      <c r="G4" s="42"/>
      <c r="H4" s="42"/>
    </row>
    <row r="5" spans="2:8" x14ac:dyDescent="0.25">
      <c r="F5" s="3"/>
      <c r="G5" s="4"/>
      <c r="H5" s="4"/>
    </row>
    <row r="6" spans="2:8" ht="15.6" x14ac:dyDescent="0.3">
      <c r="B6" s="5" t="s">
        <v>3</v>
      </c>
    </row>
    <row r="7" spans="2:8" ht="13.8" thickBot="1" x14ac:dyDescent="0.3">
      <c r="B7" s="8" t="s">
        <v>4</v>
      </c>
      <c r="C7" s="8" t="s">
        <v>5</v>
      </c>
      <c r="D7" s="8" t="s">
        <v>6</v>
      </c>
      <c r="E7" s="9" t="s">
        <v>7</v>
      </c>
      <c r="F7" s="10" t="s">
        <v>8</v>
      </c>
      <c r="G7" s="11" t="s">
        <v>9</v>
      </c>
      <c r="H7" s="11" t="s">
        <v>10</v>
      </c>
    </row>
    <row r="8" spans="2:8" ht="27" thickTop="1" x14ac:dyDescent="0.25">
      <c r="B8" s="12">
        <v>10202</v>
      </c>
      <c r="C8" s="12" t="s">
        <v>11</v>
      </c>
      <c r="D8" s="13"/>
      <c r="E8" s="14" t="s">
        <v>12</v>
      </c>
      <c r="F8" s="15">
        <v>1</v>
      </c>
      <c r="G8" s="37"/>
      <c r="H8" s="16">
        <f>G8*F8</f>
        <v>0</v>
      </c>
    </row>
    <row r="9" spans="2:8" ht="26.4" x14ac:dyDescent="0.25">
      <c r="B9" s="12">
        <v>10211</v>
      </c>
      <c r="C9" s="12" t="s">
        <v>13</v>
      </c>
      <c r="D9" s="13"/>
      <c r="E9" s="14" t="s">
        <v>12</v>
      </c>
      <c r="F9" s="15">
        <v>1</v>
      </c>
      <c r="G9" s="37"/>
      <c r="H9" s="16">
        <f>G9*F9</f>
        <v>0</v>
      </c>
    </row>
    <row r="10" spans="2:8" x14ac:dyDescent="0.25">
      <c r="B10" s="17"/>
      <c r="C10" s="17"/>
      <c r="D10" s="17"/>
      <c r="E10" s="14"/>
      <c r="F10" s="15"/>
      <c r="G10" s="18" t="s">
        <v>14</v>
      </c>
      <c r="H10" s="19">
        <f>SUM(H8:H9)</f>
        <v>0</v>
      </c>
    </row>
    <row r="11" spans="2:8" x14ac:dyDescent="0.25">
      <c r="F11" s="3"/>
      <c r="G11" s="4"/>
      <c r="H11" s="4"/>
    </row>
    <row r="12" spans="2:8" ht="15.6" x14ac:dyDescent="0.3">
      <c r="B12" s="5" t="s">
        <v>15</v>
      </c>
    </row>
    <row r="13" spans="2:8" ht="13.8" thickBot="1" x14ac:dyDescent="0.3">
      <c r="B13" s="8" t="s">
        <v>4</v>
      </c>
      <c r="C13" s="8" t="s">
        <v>5</v>
      </c>
      <c r="D13" s="8" t="s">
        <v>6</v>
      </c>
      <c r="E13" s="9" t="s">
        <v>7</v>
      </c>
      <c r="F13" s="10" t="s">
        <v>8</v>
      </c>
      <c r="G13" s="11" t="s">
        <v>9</v>
      </c>
      <c r="H13" s="11" t="s">
        <v>10</v>
      </c>
    </row>
    <row r="14" spans="2:8" ht="13.8" thickTop="1" x14ac:dyDescent="0.25">
      <c r="B14" s="17">
        <v>80324</v>
      </c>
      <c r="C14" s="17" t="s">
        <v>16</v>
      </c>
      <c r="D14" s="17"/>
      <c r="E14" s="14" t="s">
        <v>17</v>
      </c>
      <c r="F14" s="15">
        <v>1</v>
      </c>
      <c r="G14" s="37"/>
      <c r="H14" s="16">
        <f>G14*F14</f>
        <v>0</v>
      </c>
    </row>
    <row r="15" spans="2:8" ht="26.4" x14ac:dyDescent="0.25">
      <c r="B15" s="17">
        <v>80308</v>
      </c>
      <c r="C15" s="20" t="s">
        <v>18</v>
      </c>
      <c r="D15" s="17"/>
      <c r="E15" s="14" t="s">
        <v>19</v>
      </c>
      <c r="F15" s="15">
        <v>26</v>
      </c>
      <c r="G15" s="37"/>
      <c r="H15" s="16">
        <f t="shared" ref="H15:H23" si="0">G15*F15</f>
        <v>0</v>
      </c>
    </row>
    <row r="16" spans="2:8" x14ac:dyDescent="0.25">
      <c r="B16" s="17">
        <v>80309</v>
      </c>
      <c r="C16" s="20" t="s">
        <v>20</v>
      </c>
      <c r="D16" s="17"/>
      <c r="E16" s="14" t="s">
        <v>19</v>
      </c>
      <c r="F16" s="15">
        <v>727</v>
      </c>
      <c r="G16" s="37"/>
      <c r="H16" s="16">
        <f t="shared" si="0"/>
        <v>0</v>
      </c>
    </row>
    <row r="17" spans="2:8" x14ac:dyDescent="0.25">
      <c r="B17" s="17">
        <v>80311</v>
      </c>
      <c r="C17" s="20" t="s">
        <v>21</v>
      </c>
      <c r="D17" s="17"/>
      <c r="E17" s="14" t="s">
        <v>22</v>
      </c>
      <c r="F17" s="15">
        <v>44</v>
      </c>
      <c r="G17" s="37"/>
      <c r="H17" s="16">
        <f t="shared" si="0"/>
        <v>0</v>
      </c>
    </row>
    <row r="18" spans="2:8" x14ac:dyDescent="0.25">
      <c r="B18" s="17">
        <v>80312</v>
      </c>
      <c r="C18" s="20" t="s">
        <v>23</v>
      </c>
      <c r="D18" s="17"/>
      <c r="E18" s="14" t="s">
        <v>24</v>
      </c>
      <c r="F18" s="15">
        <v>1</v>
      </c>
      <c r="G18" s="37"/>
      <c r="H18" s="16">
        <f t="shared" si="0"/>
        <v>0</v>
      </c>
    </row>
    <row r="19" spans="2:8" x14ac:dyDescent="0.25">
      <c r="B19" s="17" t="s">
        <v>25</v>
      </c>
      <c r="C19" s="20" t="s">
        <v>26</v>
      </c>
      <c r="D19" s="17"/>
      <c r="E19" s="14" t="s">
        <v>27</v>
      </c>
      <c r="F19" s="15">
        <v>1</v>
      </c>
      <c r="G19" s="37"/>
      <c r="H19" s="16">
        <f t="shared" si="0"/>
        <v>0</v>
      </c>
    </row>
    <row r="20" spans="2:8" x14ac:dyDescent="0.25">
      <c r="B20" s="17" t="s">
        <v>25</v>
      </c>
      <c r="C20" s="20" t="s">
        <v>28</v>
      </c>
      <c r="D20" s="17"/>
      <c r="E20" s="14" t="s">
        <v>24</v>
      </c>
      <c r="F20" s="15">
        <v>4</v>
      </c>
      <c r="G20" s="37"/>
      <c r="H20" s="16">
        <f t="shared" si="0"/>
        <v>0</v>
      </c>
    </row>
    <row r="21" spans="2:8" x14ac:dyDescent="0.25">
      <c r="B21" s="17">
        <v>80314</v>
      </c>
      <c r="C21" s="20" t="s">
        <v>29</v>
      </c>
      <c r="D21" s="17"/>
      <c r="E21" s="14" t="s">
        <v>22</v>
      </c>
      <c r="F21" s="15">
        <v>8</v>
      </c>
      <c r="G21" s="37"/>
      <c r="H21" s="16">
        <f t="shared" si="0"/>
        <v>0</v>
      </c>
    </row>
    <row r="22" spans="2:8" ht="26.4" x14ac:dyDescent="0.25">
      <c r="B22" s="17" t="s">
        <v>30</v>
      </c>
      <c r="C22" s="20" t="s">
        <v>31</v>
      </c>
      <c r="D22" s="17"/>
      <c r="E22" s="14" t="s">
        <v>22</v>
      </c>
      <c r="F22" s="15">
        <v>10</v>
      </c>
      <c r="G22" s="37"/>
      <c r="H22" s="16">
        <f t="shared" si="0"/>
        <v>0</v>
      </c>
    </row>
    <row r="23" spans="2:8" ht="26.4" x14ac:dyDescent="0.25">
      <c r="B23" s="17" t="s">
        <v>32</v>
      </c>
      <c r="C23" s="20" t="s">
        <v>33</v>
      </c>
      <c r="D23" s="17"/>
      <c r="E23" s="14" t="s">
        <v>22</v>
      </c>
      <c r="F23" s="15">
        <v>11</v>
      </c>
      <c r="G23" s="37"/>
      <c r="H23" s="16">
        <f t="shared" si="0"/>
        <v>0</v>
      </c>
    </row>
    <row r="24" spans="2:8" x14ac:dyDescent="0.25">
      <c r="B24" s="21"/>
      <c r="C24" s="21"/>
      <c r="D24" s="21"/>
      <c r="E24" s="22"/>
      <c r="F24" s="23"/>
      <c r="G24" s="24" t="s">
        <v>14</v>
      </c>
      <c r="H24" s="25">
        <f>SUM(H14:H23)</f>
        <v>0</v>
      </c>
    </row>
    <row r="25" spans="2:8" x14ac:dyDescent="0.25">
      <c r="E25" s="1"/>
      <c r="F25" s="1"/>
      <c r="G25" s="1"/>
      <c r="H25" s="1"/>
    </row>
    <row r="26" spans="2:8" x14ac:dyDescent="0.25">
      <c r="B26" s="26"/>
      <c r="C26" s="26"/>
      <c r="D26" s="26"/>
      <c r="E26" s="27"/>
      <c r="G26" s="28"/>
      <c r="H26" s="29"/>
    </row>
    <row r="27" spans="2:8" ht="15.6" x14ac:dyDescent="0.3">
      <c r="B27" s="43" t="s">
        <v>34</v>
      </c>
      <c r="C27" s="43"/>
      <c r="D27" s="43"/>
      <c r="E27" s="43"/>
      <c r="F27" s="43"/>
      <c r="G27" s="30"/>
      <c r="H27" s="31"/>
    </row>
    <row r="28" spans="2:8" x14ac:dyDescent="0.25">
      <c r="B28" s="32"/>
      <c r="C28" s="33"/>
      <c r="D28" s="33"/>
      <c r="E28" s="34"/>
      <c r="F28" s="35"/>
      <c r="G28" s="30"/>
      <c r="H28" s="31"/>
    </row>
    <row r="29" spans="2:8" x14ac:dyDescent="0.25">
      <c r="B29" s="44" t="s">
        <v>3</v>
      </c>
      <c r="C29" s="44"/>
      <c r="D29" s="44"/>
      <c r="E29" s="44"/>
      <c r="F29" s="44"/>
      <c r="G29" s="39">
        <f>H10</f>
        <v>0</v>
      </c>
      <c r="H29" s="40"/>
    </row>
    <row r="30" spans="2:8" x14ac:dyDescent="0.25">
      <c r="B30" s="44" t="s">
        <v>15</v>
      </c>
      <c r="C30" s="44"/>
      <c r="D30" s="44"/>
      <c r="E30" s="44"/>
      <c r="F30" s="44"/>
      <c r="G30" s="39">
        <f>H24</f>
        <v>0</v>
      </c>
      <c r="H30" s="40"/>
    </row>
    <row r="31" spans="2:8" x14ac:dyDescent="0.25">
      <c r="B31" s="32"/>
      <c r="C31" s="33"/>
      <c r="D31" s="33"/>
      <c r="E31" s="34"/>
      <c r="F31" s="35"/>
      <c r="G31" s="36"/>
      <c r="H31" s="31"/>
    </row>
    <row r="32" spans="2:8" x14ac:dyDescent="0.25">
      <c r="B32" s="32"/>
      <c r="C32" s="33"/>
      <c r="D32" s="50" t="s">
        <v>35</v>
      </c>
      <c r="E32" s="50"/>
      <c r="F32" s="50"/>
      <c r="G32" s="46">
        <f>ROUND(SUM(G29:H30),2)</f>
        <v>0</v>
      </c>
      <c r="H32" s="47"/>
    </row>
    <row r="33" spans="2:8" x14ac:dyDescent="0.25">
      <c r="B33" s="32"/>
      <c r="C33" s="33"/>
      <c r="D33" s="48" t="s">
        <v>36</v>
      </c>
      <c r="E33" s="48"/>
      <c r="F33" s="48"/>
      <c r="G33" s="39">
        <f>ROUND((G32*1.22-G32),2)</f>
        <v>0</v>
      </c>
      <c r="H33" s="40"/>
    </row>
    <row r="34" spans="2:8" x14ac:dyDescent="0.25">
      <c r="B34" s="32"/>
      <c r="C34" s="33"/>
      <c r="D34" s="48" t="s">
        <v>37</v>
      </c>
      <c r="E34" s="48"/>
      <c r="F34" s="48"/>
      <c r="G34" s="39">
        <f>SUM(G32:H33)</f>
        <v>0</v>
      </c>
      <c r="H34" s="40"/>
    </row>
    <row r="36" spans="2:8" x14ac:dyDescent="0.25">
      <c r="C36" s="49" t="s">
        <v>38</v>
      </c>
      <c r="D36" s="49"/>
      <c r="E36" s="49"/>
      <c r="F36" s="49"/>
      <c r="G36" s="49"/>
    </row>
    <row r="37" spans="2:8" x14ac:dyDescent="0.25">
      <c r="C37" s="38" t="s">
        <v>39</v>
      </c>
      <c r="D37" s="45"/>
      <c r="E37" s="45"/>
      <c r="F37" s="45"/>
      <c r="G37" s="45"/>
    </row>
    <row r="38" spans="2:8" x14ac:dyDescent="0.25">
      <c r="C38" s="38" t="s">
        <v>40</v>
      </c>
      <c r="D38" s="45"/>
      <c r="E38" s="45"/>
      <c r="F38" s="45"/>
      <c r="G38" s="45"/>
    </row>
  </sheetData>
  <mergeCells count="18">
    <mergeCell ref="D38:G38"/>
    <mergeCell ref="G32:H32"/>
    <mergeCell ref="D33:F33"/>
    <mergeCell ref="G33:H33"/>
    <mergeCell ref="D34:F34"/>
    <mergeCell ref="G34:H34"/>
    <mergeCell ref="C36:G36"/>
    <mergeCell ref="D37:G37"/>
    <mergeCell ref="D32:F32"/>
    <mergeCell ref="G30:H30"/>
    <mergeCell ref="G29:H29"/>
    <mergeCell ref="B1:H1"/>
    <mergeCell ref="B2:H2"/>
    <mergeCell ref="B3:H3"/>
    <mergeCell ref="B4:H4"/>
    <mergeCell ref="B27:F27"/>
    <mergeCell ref="B29:F29"/>
    <mergeCell ref="B30:F3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DFF58651C5804097E7E3DB4834D567" ma:contentTypeVersion="15" ma:contentTypeDescription="Loo uus dokument" ma:contentTypeScope="" ma:versionID="098a66b523441b9078a588fc7bc1629e">
  <xsd:schema xmlns:xsd="http://www.w3.org/2001/XMLSchema" xmlns:xs="http://www.w3.org/2001/XMLSchema" xmlns:p="http://schemas.microsoft.com/office/2006/metadata/properties" xmlns:ns2="dfbb2bed-7f18-4fa1-92ce-e425948da0b0" xmlns:ns3="64a7fa84-659a-4ae5-a88e-ffc2a2dcca85" targetNamespace="http://schemas.microsoft.com/office/2006/metadata/properties" ma:root="true" ma:fieldsID="3dfc2a3998ea81bfd95ec083b04b050b" ns2:_="" ns3:_="">
    <xsd:import namespace="dfbb2bed-7f18-4fa1-92ce-e425948da0b0"/>
    <xsd:import namespace="64a7fa84-659a-4ae5-a88e-ffc2a2dcca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b2bed-7f18-4fa1-92ce-e425948da0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Pildisildid" ma:readOnly="false" ma:fieldId="{5cf76f15-5ced-4ddc-b409-7134ff3c332f}" ma:taxonomyMulti="true" ma:sspId="5c152ab8-7751-473c-9ab4-eacce2a928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7fa84-659a-4ae5-a88e-ffc2a2dcca8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5488321-fa6a-4081-89f1-eb9cff8bba87}" ma:internalName="TaxCatchAll" ma:showField="CatchAllData" ma:web="64a7fa84-659a-4ae5-a88e-ffc2a2dcc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E0230B-7185-440E-BD1B-9A26022382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bb2bed-7f18-4fa1-92ce-e425948da0b0"/>
    <ds:schemaRef ds:uri="64a7fa84-659a-4ae5-a88e-ffc2a2dcca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2B7299-4822-4723-BF4D-8CA71EF3A6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Isabella Kelder</dc:creator>
  <cp:keywords/>
  <dc:description/>
  <cp:lastModifiedBy>Isabella Kelder</cp:lastModifiedBy>
  <cp:revision/>
  <dcterms:created xsi:type="dcterms:W3CDTF">2015-06-05T18:19:34Z</dcterms:created>
  <dcterms:modified xsi:type="dcterms:W3CDTF">2024-09-05T11:02:28Z</dcterms:modified>
  <cp:category/>
  <cp:contentStatus/>
</cp:coreProperties>
</file>