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Teed ja taristu/03_trasside ehitus/2024 Maarja põhikooli välistorustikud/Hanke dok/"/>
    </mc:Choice>
  </mc:AlternateContent>
  <xr:revisionPtr revIDLastSave="646" documentId="11_8F1D3C4BBB3C8E7353DD72B27F9DC1BE7DF8A972" xr6:coauthVersionLast="47" xr6:coauthVersionMax="47" xr10:uidLastSave="{174FF799-3BB3-41BF-8354-42D936C5D761}"/>
  <bookViews>
    <workbookView xWindow="-289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12" i="1" l="1"/>
  <c r="G40" i="1"/>
  <c r="G41" i="1"/>
  <c r="G42" i="1"/>
  <c r="G36" i="1"/>
  <c r="G30" i="1"/>
  <c r="G23" i="1"/>
  <c r="G16" i="1"/>
  <c r="G13" i="1"/>
  <c r="G14" i="1"/>
  <c r="G15" i="1"/>
  <c r="G17" i="1"/>
  <c r="G18" i="1"/>
  <c r="G19" i="1"/>
  <c r="G20" i="1"/>
  <c r="G21" i="1"/>
  <c r="G22" i="1"/>
  <c r="G24" i="1"/>
  <c r="G25" i="1"/>
  <c r="G26" i="1"/>
  <c r="G27" i="1"/>
  <c r="G28" i="1"/>
  <c r="G29" i="1"/>
  <c r="G31" i="1"/>
  <c r="G32" i="1"/>
  <c r="G33" i="1"/>
  <c r="G34" i="1"/>
  <c r="G35" i="1"/>
  <c r="G37" i="1"/>
  <c r="G38" i="1"/>
  <c r="G39" i="1"/>
  <c r="G11" i="1"/>
  <c r="G44" i="1" l="1"/>
  <c r="G45" i="1" s="1"/>
</calcChain>
</file>

<file path=xl/sharedStrings.xml><?xml version="1.0" encoding="utf-8"?>
<sst xmlns="http://schemas.openxmlformats.org/spreadsheetml/2006/main" count="115" uniqueCount="89">
  <si>
    <t>Jrk</t>
  </si>
  <si>
    <t>Ühik</t>
  </si>
  <si>
    <t>Kogus</t>
  </si>
  <si>
    <t>Ühiku hind (eur)</t>
  </si>
  <si>
    <t>Summa (eur)</t>
  </si>
  <si>
    <t>Tööde nimetus</t>
  </si>
  <si>
    <t>A1</t>
  </si>
  <si>
    <t>A2</t>
  </si>
  <si>
    <t>A3</t>
  </si>
  <si>
    <t>A4</t>
  </si>
  <si>
    <t>A5</t>
  </si>
  <si>
    <t>B1.1</t>
  </si>
  <si>
    <t>B1.2</t>
  </si>
  <si>
    <t>B1.3</t>
  </si>
  <si>
    <t>C1</t>
  </si>
  <si>
    <t>H1</t>
  </si>
  <si>
    <t>K1</t>
  </si>
  <si>
    <t>K3.1</t>
  </si>
  <si>
    <t>K3.2</t>
  </si>
  <si>
    <t>K3.3</t>
  </si>
  <si>
    <t>K3.4</t>
  </si>
  <si>
    <t>K4.1</t>
  </si>
  <si>
    <t>K4.2</t>
  </si>
  <si>
    <t>K5.1</t>
  </si>
  <si>
    <t>K5.2</t>
  </si>
  <si>
    <t>K5.3</t>
  </si>
  <si>
    <t>K6.1</t>
  </si>
  <si>
    <t>K6.2</t>
  </si>
  <si>
    <t>L1.1</t>
  </si>
  <si>
    <t>O1</t>
  </si>
  <si>
    <t>Q1</t>
  </si>
  <si>
    <t>Q2</t>
  </si>
  <si>
    <t>Q3</t>
  </si>
  <si>
    <t>Haljasala taastamine</t>
  </si>
  <si>
    <t>Killustikkatte taastamine</t>
  </si>
  <si>
    <t>Ehitusplatsi koristamine ja ehitusjäätmete äravedu ning utiliseerimine</t>
  </si>
  <si>
    <t>kogum</t>
  </si>
  <si>
    <t>Reoveepumpla elektri- ja automaatikakilbi paigaldamine ja elektriühenduse rajamine</t>
  </si>
  <si>
    <t>Reoveepumpla veetasemeanduri ja häireedastussüsteemide paigaldamine</t>
  </si>
  <si>
    <t>Ehitusdokumentatsiooni koostamine</t>
  </si>
  <si>
    <t>Mahamärkimine</t>
  </si>
  <si>
    <t>Katsetuste ja kontrolltoimingute läbiviimine</t>
  </si>
  <si>
    <t>Teostusjooniste koostamine</t>
  </si>
  <si>
    <t>Kasutusteatise esitamine</t>
  </si>
  <si>
    <t>Puude likvideerimine</t>
  </si>
  <si>
    <t>Kasutusest välja jäävate veetorustike likvideerimine</t>
  </si>
  <si>
    <t>Kasutusest välja jäävate kanalisatsioonisüsteemide likvideerimine</t>
  </si>
  <si>
    <t>tk</t>
  </si>
  <si>
    <t>Kaeviku toestamine</t>
  </si>
  <si>
    <t>jm</t>
  </si>
  <si>
    <t>Torustike soojustamine soojustusplaadiga XPS 50 mm</t>
  </si>
  <si>
    <t>Kraavkaeviku rajamine</t>
  </si>
  <si>
    <t>m</t>
  </si>
  <si>
    <t>Veetoru eraldi kaevikus</t>
  </si>
  <si>
    <t>Isevoolne kanalisatsioonitoru eraldi kaevikus</t>
  </si>
  <si>
    <t>Isevoolne kanalisatsioonitoru ja veetoru ühises kaevikus</t>
  </si>
  <si>
    <t>Survekanalisatsioonitoru ja veetoru ühises kaevikus</t>
  </si>
  <si>
    <t>Kanalisatsioonikaevu paigaldamine Ø400/315</t>
  </si>
  <si>
    <t>Kanalisatsioonikaevu paigaldamine Ø560/500</t>
  </si>
  <si>
    <t>Reoveepumpla ID1400 paigaldamine</t>
  </si>
  <si>
    <t>kmpl</t>
  </si>
  <si>
    <t>Elektrikaabel eraldi kaevikus kaitsetorus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</si>
  <si>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</si>
  <si>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O2</t>
  </si>
  <si>
    <t>Kokku</t>
  </si>
  <si>
    <t>Käibemaks 22%</t>
  </si>
  <si>
    <t>Kokku koos käibemaksuga</t>
  </si>
  <si>
    <t>Märkused:</t>
  </si>
  <si>
    <t>2. Kõik materjalid tuleb transportida, ladustada ja paigaldada vastavalt tootja poolt koostatud juhenditele.</t>
  </si>
  <si>
    <t>1. Maksumus peab sisaldama kõiki töö teostamiseks vajalikke kulutusi (tehnika, transport, tööjõud, maksud jne).</t>
  </si>
  <si>
    <t>Lammutustööd</t>
  </si>
  <si>
    <t>B1</t>
  </si>
  <si>
    <t>K3</t>
  </si>
  <si>
    <t>Liivalus, toru(de) paigaldus, esmane tagasitäide</t>
  </si>
  <si>
    <t>Liiklusalal lõpptäide</t>
  </si>
  <si>
    <t>Väljaspool liiklusala lõpptäide</t>
  </si>
  <si>
    <t>K5</t>
  </si>
  <si>
    <t>Kaevu/kambri/pumpla paigaldamine/ehitamine</t>
  </si>
  <si>
    <t>Veetorustiku sõlmede montaaž (torustikusõlme ehitamine)</t>
  </si>
  <si>
    <t>Survekanalisatsioonitorustiku sõlmede montaaž (torustikusõlme ehitamine)</t>
  </si>
  <si>
    <t>L1</t>
  </si>
  <si>
    <t>Liivalus, kaabli(te) paigaldus, esmane tagasitäide</t>
  </si>
  <si>
    <t>3. Sinise taustaga lahtris olev summa on pakkumuse hindamise aluseks.</t>
  </si>
  <si>
    <t>Pakkumustabel</t>
  </si>
  <si>
    <t>Maarja põhikooli välistorustike ehitamine</t>
  </si>
  <si>
    <t>Nimi</t>
  </si>
  <si>
    <t>Registrikood</t>
  </si>
  <si>
    <t>4. Palun täita ainult kollase taustaga lahtreid. Samuti lisada tabeli alla pakkuja andmed.</t>
  </si>
  <si>
    <t xml:space="preserve">                                                                                      Pakkuja andmed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</si>
</sst>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name val="Times New Roman"/>
      <family val="1"/>
      <charset val="186"/>
    </font>
    <font>
      <sz val="10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2"/>
      <name val="Times New Roman"/>
      <charset val="186"/>
    </font>
    <font>
      <i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8"/>
      <color theme="4" tint="-0.249977111117893"/>
      <name val="Times New Roman"/>
      <family val="1"/>
      <charset val="186"/>
    </font>
    <font>
      <b/>
      <sz val="11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7" fillId="0" borderId="0"/>
    <xf numFmtId="0" fontId="7" fillId="0" borderId="0"/>
    <xf numFmtId="0" fontId="4" fillId="0" borderId="0"/>
    <xf numFmtId="0" fontId="12" fillId="0" borderId="0"/>
    <xf numFmtId="164" fontId="12" fillId="0" borderId="0" applyFont="0" applyFill="0" applyBorder="0" applyAlignment="0" applyProtection="0"/>
  </cellStyleXfs>
  <cellXfs count="54">
    <xf numFmtId="0" fontId="0" fillId="0" borderId="0" xfId="0"/>
    <xf numFmtId="0" fontId="6" fillId="0" borderId="1" xfId="13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4" fillId="0" borderId="0" xfId="14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14" applyFont="1" applyAlignment="1">
      <alignment vertical="center" wrapText="1"/>
    </xf>
    <xf numFmtId="0" fontId="15" fillId="0" borderId="0" xfId="14" applyFont="1" applyAlignment="1">
      <alignment vertical="center"/>
    </xf>
    <xf numFmtId="0" fontId="16" fillId="0" borderId="0" xfId="14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14" applyFont="1" applyAlignment="1">
      <alignment vertical="center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7" fillId="0" borderId="0" xfId="14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0" fillId="0" borderId="0" xfId="0" applyAlignment="1"/>
    <xf numFmtId="0" fontId="8" fillId="0" borderId="0" xfId="0" applyFont="1" applyBorder="1" applyAlignment="1"/>
    <xf numFmtId="0" fontId="9" fillId="0" borderId="0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Border="1" applyAlignment="1"/>
    <xf numFmtId="0" fontId="0" fillId="2" borderId="1" xfId="0" applyFill="1" applyBorder="1" applyAlignment="1">
      <alignment horizontal="left"/>
    </xf>
    <xf numFmtId="0" fontId="15" fillId="0" borderId="1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15" fillId="0" borderId="19" xfId="0" applyFont="1" applyBorder="1" applyAlignment="1">
      <alignment horizontal="left"/>
    </xf>
  </cellXfs>
  <cellStyles count="16">
    <cellStyle name="Koma 2" xfId="2" xr:uid="{CEEC5EF3-69FD-4318-8AAF-22B0703CBAC3}"/>
    <cellStyle name="Koma 3" xfId="15" xr:uid="{920B56B7-9870-4ADE-8AE9-24694F18B8B8}"/>
    <cellStyle name="Normaallaad" xfId="0" builtinId="0"/>
    <cellStyle name="Normaallaad 2" xfId="1" xr:uid="{51A75787-8E23-4F31-A759-4384A1FBFBCB}"/>
    <cellStyle name="Normaallaad 3" xfId="14" xr:uid="{41484ADD-384F-45A8-A369-DA25EA9EF38D}"/>
    <cellStyle name="Normal 10 2" xfId="3" xr:uid="{9B33FF2C-9966-4354-8476-23CCB7BA07B4}"/>
    <cellStyle name="Normal 10 3" xfId="4" xr:uid="{06E6E031-9108-4C8B-957B-82880F7EBAB1}"/>
    <cellStyle name="Normal 11 2" xfId="5" xr:uid="{D4A11EF2-B82A-4372-9902-1BDE982EFD5A}"/>
    <cellStyle name="Normal 11 3" xfId="6" xr:uid="{3FE79B8A-F587-4902-B35F-922F1FAA042E}"/>
    <cellStyle name="Normal 12" xfId="7" xr:uid="{AC8DFC68-FAD6-4846-8917-2EF8E9D54F09}"/>
    <cellStyle name="Normal 13" xfId="8" xr:uid="{9E0BF845-6D46-4241-A369-88F1158F0462}"/>
    <cellStyle name="Normal 15" xfId="9" xr:uid="{CBF904D5-9573-499A-B487-A424C45E492C}"/>
    <cellStyle name="Normal 16" xfId="10" xr:uid="{34FE5698-88C7-4D2F-A8C9-50034842BCD6}"/>
    <cellStyle name="Normal 7 2" xfId="11" xr:uid="{3481E558-78DE-48C2-AFE0-78C7037BAFAF}"/>
    <cellStyle name="Normal 7 3" xfId="12" xr:uid="{53864932-9975-4C64-B409-20396E519E82}"/>
    <cellStyle name="Normal_Töömahud" xfId="13" xr:uid="{0927A862-3FAD-469D-BCC3-1D0846BD0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zoomScale="130" zoomScaleNormal="130" workbookViewId="0">
      <selection activeCell="J51" sqref="J51"/>
    </sheetView>
  </sheetViews>
  <sheetFormatPr defaultColWidth="9.109375" defaultRowHeight="14.4" x14ac:dyDescent="0.3"/>
  <cols>
    <col min="1" max="1" width="1.33203125" style="3" customWidth="1"/>
    <col min="2" max="2" width="5.5546875" style="2" customWidth="1"/>
    <col min="3" max="3" width="45.109375" style="3" bestFit="1" customWidth="1"/>
    <col min="4" max="4" width="7.44140625" style="9" customWidth="1"/>
    <col min="5" max="5" width="6.5546875" style="9" bestFit="1" customWidth="1"/>
    <col min="6" max="6" width="8" style="9" customWidth="1"/>
    <col min="7" max="7" width="9.33203125" style="9" customWidth="1"/>
    <col min="8" max="16384" width="9.109375" style="3"/>
  </cols>
  <sheetData>
    <row r="1" spans="2:8" ht="11.4" customHeight="1" x14ac:dyDescent="0.3">
      <c r="B1" s="30" t="s">
        <v>83</v>
      </c>
      <c r="C1" s="30"/>
      <c r="D1" s="30"/>
      <c r="E1" s="30"/>
      <c r="F1" s="30"/>
      <c r="G1" s="30"/>
    </row>
    <row r="2" spans="2:8" ht="14.4" customHeight="1" x14ac:dyDescent="0.3">
      <c r="B2" s="30"/>
      <c r="C2" s="30"/>
      <c r="D2" s="30"/>
      <c r="E2" s="30"/>
      <c r="F2" s="30"/>
      <c r="G2" s="30"/>
    </row>
    <row r="3" spans="2:8" x14ac:dyDescent="0.3">
      <c r="B3" s="31" t="s">
        <v>84</v>
      </c>
      <c r="C3" s="31"/>
      <c r="D3" s="31"/>
      <c r="E3" s="31"/>
      <c r="F3" s="31"/>
      <c r="G3" s="31"/>
    </row>
    <row r="4" spans="2:8" ht="15.6" x14ac:dyDescent="0.3">
      <c r="B4" s="19" t="s">
        <v>67</v>
      </c>
      <c r="C4" s="20"/>
      <c r="D4" s="21"/>
      <c r="E4" s="21"/>
      <c r="F4" s="21"/>
      <c r="G4" s="21"/>
      <c r="H4" s="22"/>
    </row>
    <row r="5" spans="2:8" ht="15.75" customHeight="1" x14ac:dyDescent="0.3">
      <c r="B5" s="29" t="s">
        <v>69</v>
      </c>
      <c r="C5" s="29"/>
      <c r="D5" s="29"/>
      <c r="E5" s="29"/>
      <c r="F5" s="29"/>
      <c r="G5" s="29"/>
      <c r="H5" s="23"/>
    </row>
    <row r="6" spans="2:8" ht="15.75" customHeight="1" x14ac:dyDescent="0.3">
      <c r="B6" s="29" t="s">
        <v>68</v>
      </c>
      <c r="C6" s="29"/>
      <c r="D6" s="29"/>
      <c r="E6" s="29"/>
      <c r="F6" s="29"/>
      <c r="G6" s="29"/>
      <c r="H6" s="22"/>
    </row>
    <row r="7" spans="2:8" ht="15.75" customHeight="1" x14ac:dyDescent="0.3">
      <c r="B7" s="29" t="s">
        <v>82</v>
      </c>
      <c r="C7" s="29"/>
      <c r="D7" s="29"/>
      <c r="E7" s="29"/>
      <c r="F7" s="29"/>
      <c r="G7" s="29"/>
      <c r="H7" s="22"/>
    </row>
    <row r="8" spans="2:8" ht="15.75" customHeight="1" x14ac:dyDescent="0.3">
      <c r="B8" s="29" t="s">
        <v>87</v>
      </c>
      <c r="C8" s="29"/>
      <c r="D8" s="29"/>
      <c r="E8" s="29"/>
      <c r="F8" s="29"/>
      <c r="G8" s="29"/>
      <c r="H8" s="22"/>
    </row>
    <row r="9" spans="2:8" ht="14.25" customHeight="1" thickBot="1" x14ac:dyDescent="0.35">
      <c r="B9" s="16"/>
      <c r="C9" s="18"/>
      <c r="D9" s="17"/>
      <c r="E9" s="17"/>
      <c r="F9" s="17"/>
      <c r="G9" s="17"/>
    </row>
    <row r="10" spans="2:8" ht="28.5" customHeight="1" x14ac:dyDescent="0.3">
      <c r="B10" s="13" t="s">
        <v>0</v>
      </c>
      <c r="C10" s="24" t="s">
        <v>5</v>
      </c>
      <c r="D10" s="25" t="s">
        <v>1</v>
      </c>
      <c r="E10" s="25" t="s">
        <v>2</v>
      </c>
      <c r="F10" s="26" t="s">
        <v>3</v>
      </c>
      <c r="G10" s="27" t="s">
        <v>4</v>
      </c>
    </row>
    <row r="11" spans="2:8" x14ac:dyDescent="0.3">
      <c r="B11" s="4" t="s">
        <v>6</v>
      </c>
      <c r="C11" s="5" t="s">
        <v>39</v>
      </c>
      <c r="D11" s="10" t="s">
        <v>36</v>
      </c>
      <c r="E11" s="10">
        <v>1</v>
      </c>
      <c r="F11" s="14"/>
      <c r="G11" s="11">
        <f>ROUND(E11*F11,2)</f>
        <v>0</v>
      </c>
    </row>
    <row r="12" spans="2:8" x14ac:dyDescent="0.3">
      <c r="B12" s="4" t="s">
        <v>7</v>
      </c>
      <c r="C12" s="5" t="s">
        <v>40</v>
      </c>
      <c r="D12" s="10" t="s">
        <v>36</v>
      </c>
      <c r="E12" s="10">
        <v>1</v>
      </c>
      <c r="F12" s="14"/>
      <c r="G12" s="11">
        <f>ROUND(E12*F12,2)</f>
        <v>0</v>
      </c>
    </row>
    <row r="13" spans="2:8" x14ac:dyDescent="0.3">
      <c r="B13" s="4" t="s">
        <v>8</v>
      </c>
      <c r="C13" s="5" t="s">
        <v>41</v>
      </c>
      <c r="D13" s="10" t="s">
        <v>36</v>
      </c>
      <c r="E13" s="10">
        <v>1</v>
      </c>
      <c r="F13" s="14"/>
      <c r="G13" s="11">
        <f t="shared" ref="G13:G42" si="0">ROUND(E13*F13,2)</f>
        <v>0</v>
      </c>
    </row>
    <row r="14" spans="2:8" x14ac:dyDescent="0.3">
      <c r="B14" s="4" t="s">
        <v>9</v>
      </c>
      <c r="C14" s="5" t="s">
        <v>42</v>
      </c>
      <c r="D14" s="10" t="s">
        <v>36</v>
      </c>
      <c r="E14" s="10">
        <v>1</v>
      </c>
      <c r="F14" s="14"/>
      <c r="G14" s="11">
        <f t="shared" si="0"/>
        <v>0</v>
      </c>
    </row>
    <row r="15" spans="2:8" x14ac:dyDescent="0.3">
      <c r="B15" s="4" t="s">
        <v>10</v>
      </c>
      <c r="C15" s="5" t="s">
        <v>43</v>
      </c>
      <c r="D15" s="10" t="s">
        <v>36</v>
      </c>
      <c r="E15" s="10">
        <v>1</v>
      </c>
      <c r="F15" s="14"/>
      <c r="G15" s="11">
        <f t="shared" si="0"/>
        <v>0</v>
      </c>
    </row>
    <row r="16" spans="2:8" x14ac:dyDescent="0.3">
      <c r="B16" s="4" t="s">
        <v>71</v>
      </c>
      <c r="C16" s="5" t="s">
        <v>70</v>
      </c>
      <c r="D16" s="10" t="s">
        <v>36</v>
      </c>
      <c r="E16" s="10">
        <v>1</v>
      </c>
      <c r="F16" s="14"/>
      <c r="G16" s="11">
        <f t="shared" si="0"/>
        <v>0</v>
      </c>
    </row>
    <row r="17" spans="2:7" x14ac:dyDescent="0.3">
      <c r="B17" s="4" t="s">
        <v>11</v>
      </c>
      <c r="C17" s="5" t="s">
        <v>44</v>
      </c>
      <c r="D17" s="10" t="s">
        <v>47</v>
      </c>
      <c r="E17" s="10">
        <v>1</v>
      </c>
      <c r="F17" s="14"/>
      <c r="G17" s="11">
        <f t="shared" si="0"/>
        <v>0</v>
      </c>
    </row>
    <row r="18" spans="2:7" ht="30.6" customHeight="1" x14ac:dyDescent="0.3">
      <c r="B18" s="4" t="s">
        <v>12</v>
      </c>
      <c r="C18" s="6" t="s">
        <v>45</v>
      </c>
      <c r="D18" s="10" t="s">
        <v>36</v>
      </c>
      <c r="E18" s="10">
        <v>1</v>
      </c>
      <c r="F18" s="14"/>
      <c r="G18" s="11">
        <f t="shared" si="0"/>
        <v>0</v>
      </c>
    </row>
    <row r="19" spans="2:7" ht="31.5" customHeight="1" x14ac:dyDescent="0.3">
      <c r="B19" s="4" t="s">
        <v>13</v>
      </c>
      <c r="C19" s="6" t="s">
        <v>46</v>
      </c>
      <c r="D19" s="10" t="s">
        <v>36</v>
      </c>
      <c r="E19" s="10">
        <v>1</v>
      </c>
      <c r="F19" s="14"/>
      <c r="G19" s="11">
        <f t="shared" si="0"/>
        <v>0</v>
      </c>
    </row>
    <row r="20" spans="2:7" x14ac:dyDescent="0.3">
      <c r="B20" s="4" t="s">
        <v>14</v>
      </c>
      <c r="C20" s="5" t="s">
        <v>48</v>
      </c>
      <c r="D20" s="10" t="s">
        <v>49</v>
      </c>
      <c r="E20" s="10">
        <v>15</v>
      </c>
      <c r="F20" s="14"/>
      <c r="G20" s="11">
        <f t="shared" si="0"/>
        <v>0</v>
      </c>
    </row>
    <row r="21" spans="2:7" ht="33" customHeight="1" x14ac:dyDescent="0.3">
      <c r="B21" s="4" t="s">
        <v>15</v>
      </c>
      <c r="C21" s="6" t="s">
        <v>50</v>
      </c>
      <c r="D21" s="1" t="s">
        <v>62</v>
      </c>
      <c r="E21" s="10">
        <v>21</v>
      </c>
      <c r="F21" s="14"/>
      <c r="G21" s="11">
        <f t="shared" si="0"/>
        <v>0</v>
      </c>
    </row>
    <row r="22" spans="2:7" ht="15.75" customHeight="1" x14ac:dyDescent="0.3">
      <c r="B22" s="4" t="s">
        <v>16</v>
      </c>
      <c r="C22" s="5" t="s">
        <v>51</v>
      </c>
      <c r="D22" s="10" t="s">
        <v>52</v>
      </c>
      <c r="E22" s="10">
        <v>135</v>
      </c>
      <c r="F22" s="14"/>
      <c r="G22" s="11">
        <f t="shared" si="0"/>
        <v>0</v>
      </c>
    </row>
    <row r="23" spans="2:7" ht="15.75" customHeight="1" x14ac:dyDescent="0.3">
      <c r="B23" s="4" t="s">
        <v>72</v>
      </c>
      <c r="C23" s="5" t="s">
        <v>73</v>
      </c>
      <c r="D23" s="10" t="s">
        <v>36</v>
      </c>
      <c r="E23" s="10">
        <v>1</v>
      </c>
      <c r="F23" s="14"/>
      <c r="G23" s="11">
        <f t="shared" si="0"/>
        <v>0</v>
      </c>
    </row>
    <row r="24" spans="2:7" x14ac:dyDescent="0.3">
      <c r="B24" s="4" t="s">
        <v>17</v>
      </c>
      <c r="C24" s="5" t="s">
        <v>53</v>
      </c>
      <c r="D24" s="10" t="s">
        <v>52</v>
      </c>
      <c r="E24" s="10">
        <v>3</v>
      </c>
      <c r="F24" s="14"/>
      <c r="G24" s="11">
        <f t="shared" si="0"/>
        <v>0</v>
      </c>
    </row>
    <row r="25" spans="2:7" x14ac:dyDescent="0.3">
      <c r="B25" s="4" t="s">
        <v>18</v>
      </c>
      <c r="C25" s="5" t="s">
        <v>54</v>
      </c>
      <c r="D25" s="10" t="s">
        <v>52</v>
      </c>
      <c r="E25" s="10">
        <v>7</v>
      </c>
      <c r="F25" s="14"/>
      <c r="G25" s="11">
        <f t="shared" si="0"/>
        <v>0</v>
      </c>
    </row>
    <row r="26" spans="2:7" ht="28.2" x14ac:dyDescent="0.3">
      <c r="B26" s="4" t="s">
        <v>19</v>
      </c>
      <c r="C26" s="6" t="s">
        <v>55</v>
      </c>
      <c r="D26" s="10" t="s">
        <v>52</v>
      </c>
      <c r="E26" s="10">
        <v>62</v>
      </c>
      <c r="F26" s="14"/>
      <c r="G26" s="11">
        <f t="shared" si="0"/>
        <v>0</v>
      </c>
    </row>
    <row r="27" spans="2:7" x14ac:dyDescent="0.3">
      <c r="B27" s="4" t="s">
        <v>20</v>
      </c>
      <c r="C27" s="6" t="s">
        <v>56</v>
      </c>
      <c r="D27" s="10" t="s">
        <v>52</v>
      </c>
      <c r="E27" s="10">
        <v>63</v>
      </c>
      <c r="F27" s="14"/>
      <c r="G27" s="11">
        <f t="shared" si="0"/>
        <v>0</v>
      </c>
    </row>
    <row r="28" spans="2:7" x14ac:dyDescent="0.3">
      <c r="B28" s="4" t="s">
        <v>21</v>
      </c>
      <c r="C28" s="5" t="s">
        <v>74</v>
      </c>
      <c r="D28" s="10" t="s">
        <v>52</v>
      </c>
      <c r="E28" s="10">
        <v>43</v>
      </c>
      <c r="F28" s="14"/>
      <c r="G28" s="11">
        <f t="shared" si="0"/>
        <v>0</v>
      </c>
    </row>
    <row r="29" spans="2:7" x14ac:dyDescent="0.3">
      <c r="B29" s="4" t="s">
        <v>22</v>
      </c>
      <c r="C29" s="5" t="s">
        <v>75</v>
      </c>
      <c r="D29" s="10" t="s">
        <v>52</v>
      </c>
      <c r="E29" s="10">
        <v>92</v>
      </c>
      <c r="F29" s="14"/>
      <c r="G29" s="11">
        <f t="shared" si="0"/>
        <v>0</v>
      </c>
    </row>
    <row r="30" spans="2:7" x14ac:dyDescent="0.3">
      <c r="B30" s="4" t="s">
        <v>76</v>
      </c>
      <c r="C30" s="5" t="s">
        <v>77</v>
      </c>
      <c r="D30" s="10" t="s">
        <v>36</v>
      </c>
      <c r="E30" s="10">
        <v>1</v>
      </c>
      <c r="F30" s="14"/>
      <c r="G30" s="11">
        <f t="shared" si="0"/>
        <v>0</v>
      </c>
    </row>
    <row r="31" spans="2:7" x14ac:dyDescent="0.3">
      <c r="B31" s="4" t="s">
        <v>23</v>
      </c>
      <c r="C31" s="5" t="s">
        <v>57</v>
      </c>
      <c r="D31" s="10" t="s">
        <v>47</v>
      </c>
      <c r="E31" s="10">
        <v>2</v>
      </c>
      <c r="F31" s="14"/>
      <c r="G31" s="11">
        <f t="shared" si="0"/>
        <v>0</v>
      </c>
    </row>
    <row r="32" spans="2:7" x14ac:dyDescent="0.3">
      <c r="B32" s="4" t="s">
        <v>24</v>
      </c>
      <c r="C32" s="5" t="s">
        <v>58</v>
      </c>
      <c r="D32" s="10" t="s">
        <v>47</v>
      </c>
      <c r="E32" s="10">
        <v>2</v>
      </c>
      <c r="F32" s="14"/>
      <c r="G32" s="11">
        <f t="shared" si="0"/>
        <v>0</v>
      </c>
    </row>
    <row r="33" spans="2:8" x14ac:dyDescent="0.3">
      <c r="B33" s="4" t="s">
        <v>25</v>
      </c>
      <c r="C33" s="5" t="s">
        <v>59</v>
      </c>
      <c r="D33" s="10" t="s">
        <v>60</v>
      </c>
      <c r="E33" s="10">
        <v>1</v>
      </c>
      <c r="F33" s="14"/>
      <c r="G33" s="11">
        <f t="shared" si="0"/>
        <v>0</v>
      </c>
    </row>
    <row r="34" spans="2:8" ht="28.2" customHeight="1" x14ac:dyDescent="0.3">
      <c r="B34" s="4" t="s">
        <v>26</v>
      </c>
      <c r="C34" s="6" t="s">
        <v>78</v>
      </c>
      <c r="D34" s="10" t="s">
        <v>36</v>
      </c>
      <c r="E34" s="10">
        <v>3</v>
      </c>
      <c r="F34" s="14"/>
      <c r="G34" s="11">
        <f t="shared" si="0"/>
        <v>0</v>
      </c>
    </row>
    <row r="35" spans="2:8" ht="28.2" customHeight="1" x14ac:dyDescent="0.3">
      <c r="B35" s="4" t="s">
        <v>27</v>
      </c>
      <c r="C35" s="6" t="s">
        <v>79</v>
      </c>
      <c r="D35" s="10" t="s">
        <v>36</v>
      </c>
      <c r="E35" s="10">
        <v>3</v>
      </c>
      <c r="F35" s="14"/>
      <c r="G35" s="11">
        <f t="shared" si="0"/>
        <v>0</v>
      </c>
    </row>
    <row r="36" spans="2:8" x14ac:dyDescent="0.3">
      <c r="B36" s="4" t="s">
        <v>80</v>
      </c>
      <c r="C36" s="6" t="s">
        <v>81</v>
      </c>
      <c r="D36" s="10" t="s">
        <v>36</v>
      </c>
      <c r="E36" s="10">
        <v>1</v>
      </c>
      <c r="F36" s="14"/>
      <c r="G36" s="11">
        <f t="shared" si="0"/>
        <v>0</v>
      </c>
    </row>
    <row r="37" spans="2:8" x14ac:dyDescent="0.3">
      <c r="B37" s="4" t="s">
        <v>28</v>
      </c>
      <c r="C37" s="5" t="s">
        <v>61</v>
      </c>
      <c r="D37" s="10" t="s">
        <v>52</v>
      </c>
      <c r="E37" s="10">
        <v>32</v>
      </c>
      <c r="F37" s="14"/>
      <c r="G37" s="11">
        <f t="shared" si="0"/>
        <v>0</v>
      </c>
    </row>
    <row r="38" spans="2:8" ht="31.5" customHeight="1" x14ac:dyDescent="0.3">
      <c r="B38" s="4" t="s">
        <v>29</v>
      </c>
      <c r="C38" s="6" t="s">
        <v>37</v>
      </c>
      <c r="D38" s="10" t="s">
        <v>36</v>
      </c>
      <c r="E38" s="10">
        <v>1</v>
      </c>
      <c r="F38" s="14"/>
      <c r="G38" s="11">
        <f t="shared" si="0"/>
        <v>0</v>
      </c>
    </row>
    <row r="39" spans="2:8" ht="30.75" customHeight="1" x14ac:dyDescent="0.3">
      <c r="B39" s="4" t="s">
        <v>63</v>
      </c>
      <c r="C39" s="6" t="s">
        <v>38</v>
      </c>
      <c r="D39" s="10" t="s">
        <v>36</v>
      </c>
      <c r="E39" s="10">
        <v>1</v>
      </c>
      <c r="F39" s="14"/>
      <c r="G39" s="11">
        <f t="shared" si="0"/>
        <v>0</v>
      </c>
    </row>
    <row r="40" spans="2:8" ht="16.8" x14ac:dyDescent="0.3">
      <c r="B40" s="4" t="s">
        <v>30</v>
      </c>
      <c r="C40" s="5" t="s">
        <v>33</v>
      </c>
      <c r="D40" s="1" t="s">
        <v>62</v>
      </c>
      <c r="E40" s="10">
        <v>256</v>
      </c>
      <c r="F40" s="14"/>
      <c r="G40" s="11">
        <f t="shared" si="0"/>
        <v>0</v>
      </c>
    </row>
    <row r="41" spans="2:8" ht="16.8" x14ac:dyDescent="0.3">
      <c r="B41" s="4" t="s">
        <v>31</v>
      </c>
      <c r="C41" s="5" t="s">
        <v>34</v>
      </c>
      <c r="D41" s="1" t="s">
        <v>62</v>
      </c>
      <c r="E41" s="10">
        <v>165</v>
      </c>
      <c r="F41" s="14"/>
      <c r="G41" s="11">
        <f t="shared" si="0"/>
        <v>0</v>
      </c>
    </row>
    <row r="42" spans="2:8" ht="30.75" customHeight="1" thickBot="1" x14ac:dyDescent="0.35">
      <c r="B42" s="7" t="s">
        <v>32</v>
      </c>
      <c r="C42" s="8" t="s">
        <v>35</v>
      </c>
      <c r="D42" s="12" t="s">
        <v>36</v>
      </c>
      <c r="E42" s="12">
        <v>1</v>
      </c>
      <c r="F42" s="15"/>
      <c r="G42" s="28">
        <f t="shared" si="0"/>
        <v>0</v>
      </c>
    </row>
    <row r="43" spans="2:8" ht="15" thickBot="1" x14ac:dyDescent="0.35">
      <c r="B43" s="35"/>
      <c r="C43" s="35"/>
    </row>
    <row r="44" spans="2:8" x14ac:dyDescent="0.3">
      <c r="B44" s="35"/>
      <c r="C44" s="36"/>
      <c r="D44" s="46" t="s">
        <v>64</v>
      </c>
      <c r="E44" s="47"/>
      <c r="F44" s="48"/>
      <c r="G44" s="33">
        <f>ROUND(SUM(G11:G42),2)</f>
        <v>0</v>
      </c>
      <c r="H44" s="37"/>
    </row>
    <row r="45" spans="2:8" x14ac:dyDescent="0.3">
      <c r="B45" s="35"/>
      <c r="C45" s="36"/>
      <c r="D45" s="52" t="s">
        <v>65</v>
      </c>
      <c r="E45" s="53"/>
      <c r="F45" s="32"/>
      <c r="G45" s="11">
        <f>ROUND((G44*0.22),2)</f>
        <v>0</v>
      </c>
      <c r="H45" s="37"/>
    </row>
    <row r="46" spans="2:8" ht="15" thickBot="1" x14ac:dyDescent="0.35">
      <c r="B46" s="35"/>
      <c r="C46" s="36"/>
      <c r="D46" s="49" t="s">
        <v>66</v>
      </c>
      <c r="E46" s="50"/>
      <c r="F46" s="51"/>
      <c r="G46" s="28">
        <f>ROUND((G45+G44),2)</f>
        <v>0</v>
      </c>
      <c r="H46" s="37"/>
    </row>
    <row r="48" spans="2:8" x14ac:dyDescent="0.3">
      <c r="B48" s="34"/>
      <c r="C48" s="38" t="s">
        <v>88</v>
      </c>
      <c r="D48" s="39"/>
      <c r="E48" s="39"/>
      <c r="F48" s="40"/>
    </row>
    <row r="49" spans="2:6" x14ac:dyDescent="0.3">
      <c r="B49" s="41"/>
      <c r="C49" s="44" t="s">
        <v>85</v>
      </c>
      <c r="D49" s="45"/>
      <c r="E49" s="45"/>
      <c r="F49" s="45"/>
    </row>
    <row r="50" spans="2:6" x14ac:dyDescent="0.3">
      <c r="B50" s="41"/>
      <c r="C50" s="43" t="s">
        <v>86</v>
      </c>
      <c r="D50" s="42"/>
      <c r="E50" s="42"/>
      <c r="F50" s="42"/>
    </row>
  </sheetData>
  <mergeCells count="12">
    <mergeCell ref="D44:F44"/>
    <mergeCell ref="D46:F46"/>
    <mergeCell ref="D49:F49"/>
    <mergeCell ref="D50:F50"/>
    <mergeCell ref="C48:F48"/>
    <mergeCell ref="D45:F45"/>
    <mergeCell ref="B1:G2"/>
    <mergeCell ref="B3:G3"/>
    <mergeCell ref="B5:G5"/>
    <mergeCell ref="B8:G8"/>
    <mergeCell ref="B7:G7"/>
    <mergeCell ref="B6:G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5" ma:contentTypeDescription="Loo uus dokument" ma:contentTypeScope="" ma:versionID="098a66b523441b9078a588fc7bc1629e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3dfc2a3998ea81bfd95ec083b04b050b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E6FEA7-74E4-4943-BDE4-94D89ED53F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687E1-C138-4021-AE1D-8D53DD2E4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Kelder</dc:creator>
  <cp:lastModifiedBy>Isabella Kelder</cp:lastModifiedBy>
  <cp:lastPrinted>2024-08-26T13:06:48Z</cp:lastPrinted>
  <dcterms:created xsi:type="dcterms:W3CDTF">2015-06-05T18:19:34Z</dcterms:created>
  <dcterms:modified xsi:type="dcterms:W3CDTF">2024-08-26T13:16:14Z</dcterms:modified>
</cp:coreProperties>
</file>