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vald.sharepoint.com/sites/Arendusosakond/Shared Documents/Riigihanked/Teed ja taristu/06_markeerimistööd/2024/"/>
    </mc:Choice>
  </mc:AlternateContent>
  <xr:revisionPtr revIDLastSave="253" documentId="8_{5B2E5101-E678-4CE0-8A1D-732263B69301}" xr6:coauthVersionLast="47" xr6:coauthVersionMax="47" xr10:uidLastSave="{D4B59F29-C35A-4FCE-98B9-83B732AC7ACC}"/>
  <bookViews>
    <workbookView xWindow="33870" yWindow="2310" windowWidth="21600" windowHeight="11385" xr2:uid="{A4533AF4-22A7-4822-9278-4D9EC89DAB73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15" i="1" l="1"/>
  <c r="F16" i="1"/>
  <c r="F7" i="1"/>
  <c r="F28" i="1" l="1"/>
  <c r="F23" i="1"/>
  <c r="F24" i="1"/>
  <c r="F25" i="1"/>
  <c r="F26" i="1"/>
  <c r="F27" i="1"/>
  <c r="F29" i="1"/>
  <c r="F30" i="1"/>
  <c r="F22" i="1"/>
  <c r="F18" i="1"/>
  <c r="F19" i="1"/>
  <c r="F17" i="1"/>
  <c r="F10" i="1"/>
  <c r="F14" i="1"/>
  <c r="F13" i="1"/>
  <c r="F21" i="1"/>
  <c r="F12" i="1"/>
  <c r="F11" i="1"/>
  <c r="F20" i="1"/>
  <c r="F9" i="1"/>
  <c r="F8" i="1"/>
  <c r="F6" i="1"/>
  <c r="F33" i="1" l="1"/>
  <c r="F34" i="1" s="1"/>
</calcChain>
</file>

<file path=xl/sharedStrings.xml><?xml version="1.0" encoding="utf-8"?>
<sst xmlns="http://schemas.openxmlformats.org/spreadsheetml/2006/main" count="64" uniqueCount="40">
  <si>
    <t>Jrk. nr.</t>
  </si>
  <si>
    <t xml:space="preserve">Töö objekt </t>
  </si>
  <si>
    <t>maht m2</t>
  </si>
  <si>
    <t>Materjal</t>
  </si>
  <si>
    <t>Ühiku hind</t>
  </si>
  <si>
    <t>Töö maksumus</t>
  </si>
  <si>
    <t>värv</t>
  </si>
  <si>
    <t>Raadi alev, Pargi/Mõisapiiri 971a</t>
  </si>
  <si>
    <t>KOKKU</t>
  </si>
  <si>
    <t>Kokku käibemaksuga</t>
  </si>
  <si>
    <t>Pakkuja nimi</t>
  </si>
  <si>
    <t>Pakkuja registrikood</t>
  </si>
  <si>
    <t>Äksi alevik, Liivaranna/Järve, 971a</t>
  </si>
  <si>
    <t>Äksi alevik, Saadjärve ülekäigurada</t>
  </si>
  <si>
    <t>Äksi alevik, Liivaranna/Vikerkaare, 971a</t>
  </si>
  <si>
    <t>Vahi tööstuspark, Estakaadi/Vabriku tn. 2 ülekäigurada</t>
  </si>
  <si>
    <t>Lähte, Kuuse/Kase, 971a</t>
  </si>
  <si>
    <t>Lähte, Kase tn, 922 kordusmarkeerimine</t>
  </si>
  <si>
    <t>Mõisa pst tee telje kordusmarkeerimine</t>
  </si>
  <si>
    <t>Raadi alev, Mõisatamme/Mõisa allee 971a</t>
  </si>
  <si>
    <t>Raadi alev, Pargi/Aadliku 971a</t>
  </si>
  <si>
    <t>Raadi alev,Mõisapiiri/Pärna alle 971a</t>
  </si>
  <si>
    <t>Raadi alev,Mõisa pst/Pärna alle 971a</t>
  </si>
  <si>
    <t>Raadi alev, Keskuse tee/Kaupmehe 971a</t>
  </si>
  <si>
    <t>Raadi alev,Kaupmehe tn 2 ülekäigurada</t>
  </si>
  <si>
    <t>Raadi alev,Nõlvakaare tn 1 ülekäigurada</t>
  </si>
  <si>
    <t>Raadi alev, Raadiraja tänav 1 ülekäigurada</t>
  </si>
  <si>
    <t>Raadi alev, Ermi tn 3 ülekäigurada</t>
  </si>
  <si>
    <t>Raadi alev, Erminurme tn 1 ülekäigurada</t>
  </si>
  <si>
    <t>Raadi alev,Mõisa pst 1 ülekäigurada</t>
  </si>
  <si>
    <t>Käibemaks 22%</t>
  </si>
  <si>
    <t xml:space="preserve">Lähte, Kase tn, 3 ülekäigurada </t>
  </si>
  <si>
    <t>Raadi alev, Mõisa pst 2 ülekäigurada</t>
  </si>
  <si>
    <t>Kõrveküla alev, Lasteaia tn 3 ülekäigurada</t>
  </si>
  <si>
    <t>Ermi tn kordusmarkeerimine</t>
  </si>
  <si>
    <t>Raadi alev,Kaupmehe tn parkimiskohad</t>
  </si>
  <si>
    <t>Kärevere küla, Pihlaka 2 933 kollane</t>
  </si>
  <si>
    <t>Raadi alev, Mõisavärava ristmik 949d</t>
  </si>
  <si>
    <t>Tartu valla 2024 markeerimistööde kululoend</t>
  </si>
  <si>
    <t>termoplastik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</si>
</sst>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3" xfId="0" applyNumberFormat="1" applyBorder="1"/>
    <xf numFmtId="2" fontId="2" fillId="0" borderId="6" xfId="0" applyNumberFormat="1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8" xfId="0" applyBorder="1" applyAlignment="1">
      <alignment horizontal="center" wrapText="1"/>
    </xf>
    <xf numFmtId="2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2" fontId="0" fillId="0" borderId="12" xfId="0" applyNumberFormat="1" applyBorder="1"/>
    <xf numFmtId="2" fontId="0" fillId="0" borderId="13" xfId="0" applyNumberFormat="1" applyBorder="1"/>
    <xf numFmtId="0" fontId="0" fillId="0" borderId="14" xfId="0" applyBorder="1"/>
    <xf numFmtId="2" fontId="0" fillId="0" borderId="14" xfId="0" applyNumberFormat="1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9ADD-7E1D-49DE-BCC8-5B80C754D74C}">
  <dimension ref="A2:F44"/>
  <sheetViews>
    <sheetView tabSelected="1" topLeftCell="A18" zoomScaleNormal="100" workbookViewId="0">
      <selection activeCell="D29" sqref="D29"/>
    </sheetView>
  </sheetViews>
  <sheetFormatPr defaultRowHeight="15" x14ac:dyDescent="0.25"/>
  <cols>
    <col min="1" max="1" width="5.28515625" style="2" customWidth="1"/>
    <col min="2" max="2" width="46.85546875" customWidth="1"/>
    <col min="3" max="3" width="9.140625" style="2" customWidth="1"/>
    <col min="4" max="4" width="12.85546875" customWidth="1"/>
    <col min="5" max="5" width="9.85546875" customWidth="1"/>
    <col min="6" max="6" width="12.42578125" customWidth="1"/>
  </cols>
  <sheetData>
    <row r="2" spans="1:6" ht="18.75" x14ac:dyDescent="0.3">
      <c r="B2" s="30" t="s">
        <v>38</v>
      </c>
      <c r="C2" s="30"/>
      <c r="D2" s="30"/>
    </row>
    <row r="3" spans="1:6" x14ac:dyDescent="0.25">
      <c r="D3" s="1"/>
    </row>
    <row r="4" spans="1:6" ht="15.75" thickBot="1" x14ac:dyDescent="0.3"/>
    <row r="5" spans="1:6" s="5" customFormat="1" ht="30.75" thickBot="1" x14ac:dyDescent="0.3">
      <c r="A5" s="15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x14ac:dyDescent="0.25">
      <c r="A6" s="12">
        <v>1</v>
      </c>
      <c r="B6" s="16" t="s">
        <v>18</v>
      </c>
      <c r="C6" s="26">
        <v>72</v>
      </c>
      <c r="D6" s="10" t="s">
        <v>6</v>
      </c>
      <c r="E6" s="23"/>
      <c r="F6" s="19">
        <f>ROUND(C6*E6,2)</f>
        <v>0</v>
      </c>
    </row>
    <row r="7" spans="1:6" x14ac:dyDescent="0.25">
      <c r="A7" s="13">
        <v>2</v>
      </c>
      <c r="B7" s="11" t="s">
        <v>34</v>
      </c>
      <c r="C7" s="27">
        <v>250</v>
      </c>
      <c r="D7" s="11" t="s">
        <v>6</v>
      </c>
      <c r="E7" s="24"/>
      <c r="F7" s="20">
        <f>ROUND(C7*E7,2)</f>
        <v>0</v>
      </c>
    </row>
    <row r="8" spans="1:6" x14ac:dyDescent="0.25">
      <c r="A8" s="13">
        <v>3</v>
      </c>
      <c r="B8" s="11" t="s">
        <v>12</v>
      </c>
      <c r="C8" s="27">
        <v>2.1</v>
      </c>
      <c r="D8" s="11" t="s">
        <v>39</v>
      </c>
      <c r="E8" s="24"/>
      <c r="F8" s="20">
        <f t="shared" ref="F8:F29" si="0">ROUND(C8*E8,2)</f>
        <v>0</v>
      </c>
    </row>
    <row r="9" spans="1:6" x14ac:dyDescent="0.25">
      <c r="A9" s="13">
        <v>4</v>
      </c>
      <c r="B9" s="11" t="s">
        <v>13</v>
      </c>
      <c r="C9" s="27">
        <v>9.6</v>
      </c>
      <c r="D9" s="11" t="s">
        <v>39</v>
      </c>
      <c r="E9" s="24"/>
      <c r="F9" s="20">
        <f t="shared" si="0"/>
        <v>0</v>
      </c>
    </row>
    <row r="10" spans="1:6" x14ac:dyDescent="0.25">
      <c r="A10" s="13">
        <v>5</v>
      </c>
      <c r="B10" s="11" t="s">
        <v>14</v>
      </c>
      <c r="C10" s="27">
        <v>2.1</v>
      </c>
      <c r="D10" s="11" t="s">
        <v>39</v>
      </c>
      <c r="E10" s="24"/>
      <c r="F10" s="20">
        <f>ROUND(C10*E10,2)</f>
        <v>0</v>
      </c>
    </row>
    <row r="11" spans="1:6" ht="30" x14ac:dyDescent="0.25">
      <c r="A11" s="13">
        <v>6</v>
      </c>
      <c r="B11" s="17" t="s">
        <v>15</v>
      </c>
      <c r="C11" s="27">
        <v>19.2</v>
      </c>
      <c r="D11" s="11" t="s">
        <v>6</v>
      </c>
      <c r="E11" s="24"/>
      <c r="F11" s="20">
        <f t="shared" si="0"/>
        <v>0</v>
      </c>
    </row>
    <row r="12" spans="1:6" x14ac:dyDescent="0.25">
      <c r="A12" s="13">
        <v>7</v>
      </c>
      <c r="B12" s="11" t="s">
        <v>16</v>
      </c>
      <c r="C12" s="27">
        <v>1.4</v>
      </c>
      <c r="D12" s="11" t="s">
        <v>39</v>
      </c>
      <c r="E12" s="24"/>
      <c r="F12" s="20">
        <f t="shared" si="0"/>
        <v>0</v>
      </c>
    </row>
    <row r="13" spans="1:6" x14ac:dyDescent="0.25">
      <c r="A13" s="13">
        <v>8</v>
      </c>
      <c r="B13" s="11" t="s">
        <v>31</v>
      </c>
      <c r="C13" s="27">
        <v>28.8</v>
      </c>
      <c r="D13" s="11" t="s">
        <v>39</v>
      </c>
      <c r="E13" s="24"/>
      <c r="F13" s="20">
        <f t="shared" si="0"/>
        <v>0</v>
      </c>
    </row>
    <row r="14" spans="1:6" x14ac:dyDescent="0.25">
      <c r="A14" s="13">
        <v>9</v>
      </c>
      <c r="B14" s="18" t="s">
        <v>17</v>
      </c>
      <c r="C14" s="27">
        <v>45.4</v>
      </c>
      <c r="D14" s="11" t="s">
        <v>6</v>
      </c>
      <c r="E14" s="24"/>
      <c r="F14" s="20">
        <f t="shared" si="0"/>
        <v>0</v>
      </c>
    </row>
    <row r="15" spans="1:6" x14ac:dyDescent="0.25">
      <c r="A15" s="13">
        <v>10</v>
      </c>
      <c r="B15" s="18" t="s">
        <v>36</v>
      </c>
      <c r="C15" s="27">
        <v>2.4</v>
      </c>
      <c r="D15" s="11" t="s">
        <v>6</v>
      </c>
      <c r="E15" s="24"/>
      <c r="F15" s="20">
        <f t="shared" si="0"/>
        <v>0</v>
      </c>
    </row>
    <row r="16" spans="1:6" x14ac:dyDescent="0.25">
      <c r="A16" s="13">
        <v>11</v>
      </c>
      <c r="B16" s="18" t="s">
        <v>35</v>
      </c>
      <c r="C16" s="27">
        <v>19</v>
      </c>
      <c r="D16" s="11" t="s">
        <v>6</v>
      </c>
      <c r="E16" s="24"/>
      <c r="F16" s="20">
        <f t="shared" si="0"/>
        <v>0</v>
      </c>
    </row>
    <row r="17" spans="1:6" x14ac:dyDescent="0.25">
      <c r="A17" s="13">
        <v>12</v>
      </c>
      <c r="B17" s="18" t="s">
        <v>19</v>
      </c>
      <c r="C17" s="27">
        <v>0.7</v>
      </c>
      <c r="D17" s="11" t="s">
        <v>39</v>
      </c>
      <c r="E17" s="24"/>
      <c r="F17" s="20">
        <f t="shared" si="0"/>
        <v>0</v>
      </c>
    </row>
    <row r="18" spans="1:6" x14ac:dyDescent="0.25">
      <c r="A18" s="13">
        <v>13</v>
      </c>
      <c r="B18" s="18" t="s">
        <v>7</v>
      </c>
      <c r="C18" s="27">
        <v>1.4</v>
      </c>
      <c r="D18" s="11" t="s">
        <v>39</v>
      </c>
      <c r="E18" s="24"/>
      <c r="F18" s="20">
        <f t="shared" si="0"/>
        <v>0</v>
      </c>
    </row>
    <row r="19" spans="1:6" x14ac:dyDescent="0.25">
      <c r="A19" s="13">
        <v>14</v>
      </c>
      <c r="B19" s="11" t="s">
        <v>20</v>
      </c>
      <c r="C19" s="27">
        <v>0.7</v>
      </c>
      <c r="D19" s="11" t="s">
        <v>39</v>
      </c>
      <c r="E19" s="24"/>
      <c r="F19" s="20">
        <f>ROUND(C19*E19,2)</f>
        <v>0</v>
      </c>
    </row>
    <row r="20" spans="1:6" x14ac:dyDescent="0.25">
      <c r="A20" s="13">
        <v>15</v>
      </c>
      <c r="B20" s="11" t="s">
        <v>21</v>
      </c>
      <c r="C20" s="27">
        <v>1.4</v>
      </c>
      <c r="D20" s="11" t="s">
        <v>39</v>
      </c>
      <c r="E20" s="24"/>
      <c r="F20" s="20">
        <f>ROUND(C20*E20,2)</f>
        <v>0</v>
      </c>
    </row>
    <row r="21" spans="1:6" x14ac:dyDescent="0.25">
      <c r="A21" s="13">
        <v>16</v>
      </c>
      <c r="B21" s="11" t="s">
        <v>22</v>
      </c>
      <c r="C21" s="27">
        <v>1.4</v>
      </c>
      <c r="D21" s="11" t="s">
        <v>39</v>
      </c>
      <c r="E21" s="24"/>
      <c r="F21" s="20">
        <f t="shared" si="0"/>
        <v>0</v>
      </c>
    </row>
    <row r="22" spans="1:6" x14ac:dyDescent="0.25">
      <c r="A22" s="13">
        <v>17</v>
      </c>
      <c r="B22" s="11" t="s">
        <v>23</v>
      </c>
      <c r="C22" s="27">
        <v>0.7</v>
      </c>
      <c r="D22" s="11" t="s">
        <v>39</v>
      </c>
      <c r="E22" s="24"/>
      <c r="F22" s="20">
        <f t="shared" si="0"/>
        <v>0</v>
      </c>
    </row>
    <row r="23" spans="1:6" x14ac:dyDescent="0.25">
      <c r="A23" s="13">
        <v>18</v>
      </c>
      <c r="B23" s="11" t="s">
        <v>24</v>
      </c>
      <c r="C23" s="27">
        <v>19.2</v>
      </c>
      <c r="D23" s="11" t="s">
        <v>39</v>
      </c>
      <c r="E23" s="24"/>
      <c r="F23" s="20">
        <f t="shared" si="0"/>
        <v>0</v>
      </c>
    </row>
    <row r="24" spans="1:6" x14ac:dyDescent="0.25">
      <c r="A24" s="13">
        <v>19</v>
      </c>
      <c r="B24" s="11" t="s">
        <v>25</v>
      </c>
      <c r="C24" s="27">
        <v>8.4</v>
      </c>
      <c r="D24" s="11" t="s">
        <v>39</v>
      </c>
      <c r="E24" s="24"/>
      <c r="F24" s="20">
        <f t="shared" si="0"/>
        <v>0</v>
      </c>
    </row>
    <row r="25" spans="1:6" x14ac:dyDescent="0.25">
      <c r="A25" s="13">
        <v>20</v>
      </c>
      <c r="B25" s="11" t="s">
        <v>26</v>
      </c>
      <c r="C25" s="27">
        <v>11.2</v>
      </c>
      <c r="D25" s="11" t="s">
        <v>39</v>
      </c>
      <c r="E25" s="24"/>
      <c r="F25" s="20">
        <f t="shared" si="0"/>
        <v>0</v>
      </c>
    </row>
    <row r="26" spans="1:6" x14ac:dyDescent="0.25">
      <c r="A26" s="13">
        <v>21</v>
      </c>
      <c r="B26" s="11" t="s">
        <v>27</v>
      </c>
      <c r="C26" s="27">
        <v>28.8</v>
      </c>
      <c r="D26" s="11" t="s">
        <v>6</v>
      </c>
      <c r="E26" s="24"/>
      <c r="F26" s="20">
        <f t="shared" si="0"/>
        <v>0</v>
      </c>
    </row>
    <row r="27" spans="1:6" x14ac:dyDescent="0.25">
      <c r="A27" s="13">
        <v>22</v>
      </c>
      <c r="B27" s="11" t="s">
        <v>28</v>
      </c>
      <c r="C27" s="27">
        <v>7.2</v>
      </c>
      <c r="D27" s="11" t="s">
        <v>39</v>
      </c>
      <c r="E27" s="24"/>
      <c r="F27" s="20">
        <f t="shared" si="0"/>
        <v>0</v>
      </c>
    </row>
    <row r="28" spans="1:6" x14ac:dyDescent="0.25">
      <c r="A28" s="13">
        <v>23</v>
      </c>
      <c r="B28" s="11" t="s">
        <v>32</v>
      </c>
      <c r="C28" s="27">
        <v>14.4</v>
      </c>
      <c r="D28" s="11" t="s">
        <v>39</v>
      </c>
      <c r="E28" s="24"/>
      <c r="F28" s="20">
        <f t="shared" si="0"/>
        <v>0</v>
      </c>
    </row>
    <row r="29" spans="1:6" x14ac:dyDescent="0.25">
      <c r="A29" s="13">
        <v>24</v>
      </c>
      <c r="B29" s="11" t="s">
        <v>29</v>
      </c>
      <c r="C29" s="27">
        <v>9.6</v>
      </c>
      <c r="D29" s="11" t="s">
        <v>39</v>
      </c>
      <c r="E29" s="24"/>
      <c r="F29" s="20">
        <f t="shared" si="0"/>
        <v>0</v>
      </c>
    </row>
    <row r="30" spans="1:6" x14ac:dyDescent="0.25">
      <c r="A30" s="13">
        <v>25</v>
      </c>
      <c r="B30" s="11" t="s">
        <v>33</v>
      </c>
      <c r="C30" s="27">
        <v>20.399999999999999</v>
      </c>
      <c r="D30" s="11" t="s">
        <v>6</v>
      </c>
      <c r="E30" s="24"/>
      <c r="F30" s="20">
        <f>ROUND(C30*E30,2)</f>
        <v>0</v>
      </c>
    </row>
    <row r="31" spans="1:6" ht="15.75" thickBot="1" x14ac:dyDescent="0.3">
      <c r="A31" s="14">
        <v>26</v>
      </c>
      <c r="B31" s="21" t="s">
        <v>37</v>
      </c>
      <c r="C31" s="28">
        <v>22.4</v>
      </c>
      <c r="D31" s="11" t="s">
        <v>39</v>
      </c>
      <c r="E31" s="25"/>
      <c r="F31" s="22">
        <f>ROUND(C31*E31,2)</f>
        <v>0</v>
      </c>
    </row>
    <row r="32" spans="1:6" x14ac:dyDescent="0.25">
      <c r="D32" s="31" t="s">
        <v>8</v>
      </c>
      <c r="E32" s="32"/>
      <c r="F32" s="9">
        <f>SUM(F6:F31)</f>
        <v>0</v>
      </c>
    </row>
    <row r="33" spans="1:6" x14ac:dyDescent="0.25">
      <c r="C33" s="6"/>
      <c r="D33" s="33" t="s">
        <v>30</v>
      </c>
      <c r="E33" s="34"/>
      <c r="F33" s="3">
        <f>ROUND(F32*0.22,2)</f>
        <v>0</v>
      </c>
    </row>
    <row r="34" spans="1:6" ht="16.5" thickBot="1" x14ac:dyDescent="0.3">
      <c r="D34" s="35" t="s">
        <v>9</v>
      </c>
      <c r="E34" s="36"/>
      <c r="F34" s="4">
        <f>F32+F33</f>
        <v>0</v>
      </c>
    </row>
    <row r="38" spans="1:6" x14ac:dyDescent="0.25">
      <c r="A38" s="6"/>
      <c r="C38" s="6"/>
    </row>
    <row r="39" spans="1:6" x14ac:dyDescent="0.25">
      <c r="C39" s="6"/>
      <c r="D39" s="1"/>
      <c r="E39" s="1"/>
      <c r="F39" s="1"/>
    </row>
    <row r="40" spans="1:6" x14ac:dyDescent="0.25">
      <c r="F40" s="1"/>
    </row>
    <row r="42" spans="1:6" x14ac:dyDescent="0.25">
      <c r="B42" s="7" t="s">
        <v>10</v>
      </c>
      <c r="C42" s="29"/>
      <c r="D42" s="29"/>
      <c r="E42" s="29"/>
    </row>
    <row r="43" spans="1:6" x14ac:dyDescent="0.25">
      <c r="B43" s="7" t="s">
        <v>11</v>
      </c>
      <c r="C43" s="29"/>
      <c r="D43" s="29"/>
      <c r="E43" s="29"/>
    </row>
    <row r="44" spans="1:6" x14ac:dyDescent="0.25">
      <c r="B44" s="1"/>
    </row>
  </sheetData>
  <mergeCells count="6">
    <mergeCell ref="C42:E42"/>
    <mergeCell ref="C43:E43"/>
    <mergeCell ref="B2:D2"/>
    <mergeCell ref="D32:E32"/>
    <mergeCell ref="D33:E33"/>
    <mergeCell ref="D34:E34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bb2bed-7f18-4fa1-92ce-e425948da0b0">
      <Terms xmlns="http://schemas.microsoft.com/office/infopath/2007/PartnerControls"/>
    </lcf76f155ced4ddcb4097134ff3c332f>
    <TaxCatchAll xmlns="64a7fa84-659a-4ae5-a88e-ffc2a2dcca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DFF58651C5804097E7E3DB4834D567" ma:contentTypeVersion="15" ma:contentTypeDescription="Loo uus dokument" ma:contentTypeScope="" ma:versionID="95679f3ce07552ebe7edb28056976ffb">
  <xsd:schema xmlns:xsd="http://www.w3.org/2001/XMLSchema" xmlns:xs="http://www.w3.org/2001/XMLSchema" xmlns:p="http://schemas.microsoft.com/office/2006/metadata/properties" xmlns:ns2="dfbb2bed-7f18-4fa1-92ce-e425948da0b0" xmlns:ns3="64a7fa84-659a-4ae5-a88e-ffc2a2dcca85" targetNamespace="http://schemas.microsoft.com/office/2006/metadata/properties" ma:root="true" ma:fieldsID="83eeb723aadc6599828d83d245be19d7" ns2:_="" ns3:_="">
    <xsd:import namespace="dfbb2bed-7f18-4fa1-92ce-e425948da0b0"/>
    <xsd:import namespace="64a7fa84-659a-4ae5-a88e-ffc2a2dcc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2bed-7f18-4fa1-92ce-e425948da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Pildisildid" ma:readOnly="false" ma:fieldId="{5cf76f15-5ced-4ddc-b409-7134ff3c332f}" ma:taxonomyMulti="true" ma:sspId="5c152ab8-7751-473c-9ab4-eacce2a92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7fa84-659a-4ae5-a88e-ffc2a2dcca8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88321-fa6a-4081-89f1-eb9cff8bba87}" ma:internalName="TaxCatchAll" ma:showField="CatchAllData" ma:web="64a7fa84-659a-4ae5-a88e-ffc2a2dcc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BF135-F37D-4F86-8134-A36BD222097C}">
  <ds:schemaRefs>
    <ds:schemaRef ds:uri="http://schemas.microsoft.com/office/2006/metadata/properties"/>
    <ds:schemaRef ds:uri="http://schemas.microsoft.com/office/infopath/2007/PartnerControls"/>
    <ds:schemaRef ds:uri="dfbb2bed-7f18-4fa1-92ce-e425948da0b0"/>
    <ds:schemaRef ds:uri="64a7fa84-659a-4ae5-a88e-ffc2a2dcca85"/>
  </ds:schemaRefs>
</ds:datastoreItem>
</file>

<file path=customXml/itemProps2.xml><?xml version="1.0" encoding="utf-8"?>
<ds:datastoreItem xmlns:ds="http://schemas.openxmlformats.org/officeDocument/2006/customXml" ds:itemID="{51B449B2-8DFC-42AC-9B0F-763066194B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8148A3-DFFC-4142-957D-0583572FC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b2bed-7f18-4fa1-92ce-e425948da0b0"/>
    <ds:schemaRef ds:uri="64a7fa84-659a-4ae5-a88e-ffc2a2dcc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Tomson</dc:creator>
  <cp:keywords/>
  <dc:description/>
  <cp:lastModifiedBy>Kadri Leetsaar</cp:lastModifiedBy>
  <cp:revision/>
  <dcterms:created xsi:type="dcterms:W3CDTF">2022-05-26T12:16:05Z</dcterms:created>
  <dcterms:modified xsi:type="dcterms:W3CDTF">2024-04-22T06:56:29Z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0x01010005DFF58651C5804097E7E3DB4834D567</vt:lpwstr>
  </property>
  <property fmtid="{D5CDD505-2E9C-101B-9397-08002B2CF9AE}" pid="3" name="MediaServiceImageTags">
    <vt:lpwstr/>
  </property>
</Properties>
</file>